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mas\Desktop\"/>
    </mc:Choice>
  </mc:AlternateContent>
  <xr:revisionPtr revIDLastSave="0" documentId="13_ncr:1_{9C9738C2-F09C-4FFE-9075-4D3A2484638A}" xr6:coauthVersionLast="47" xr6:coauthVersionMax="47" xr10:uidLastSave="{00000000-0000-0000-0000-000000000000}"/>
  <bookViews>
    <workbookView xWindow="10530" yWindow="1395" windowWidth="17910" windowHeight="14085" tabRatio="755" xr2:uid="{00000000-000D-0000-FFFF-FFFF00000000}"/>
  </bookViews>
  <sheets>
    <sheet name="R７予算案(総会用） (2)" sheetId="6" r:id="rId1"/>
  </sheets>
  <definedNames>
    <definedName name="_xlnm.Print_Area" localSheetId="0">'R７予算案(総会用） (2)'!$A$1:$F$41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6" l="1"/>
  <c r="C40" i="6"/>
  <c r="B40" i="6"/>
  <c r="E40" i="6" s="1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D13" i="6"/>
  <c r="C13" i="6"/>
  <c r="C41" i="6" s="1"/>
  <c r="B13" i="6"/>
  <c r="B41" i="6" s="1"/>
  <c r="E12" i="6"/>
  <c r="E11" i="6"/>
  <c r="E10" i="6"/>
  <c r="E9" i="6"/>
  <c r="E8" i="6"/>
  <c r="E7" i="6"/>
  <c r="E6" i="6"/>
  <c r="E5" i="6"/>
  <c r="E13" i="6" l="1"/>
  <c r="D41" i="6"/>
</calcChain>
</file>

<file path=xl/sharedStrings.xml><?xml version="1.0" encoding="utf-8"?>
<sst xmlns="http://schemas.openxmlformats.org/spreadsheetml/2006/main" count="73" uniqueCount="73">
  <si>
    <t>科       目</t>
  </si>
  <si>
    <t>増　減</t>
  </si>
  <si>
    <t xml:space="preserve">(1)  経常収益計                     </t>
  </si>
  <si>
    <t xml:space="preserve">(2)  経常費用計                     </t>
  </si>
  <si>
    <t xml:space="preserve">　　　 建物償却引当預金受取利息            </t>
    <phoneticPr fontId="1"/>
  </si>
  <si>
    <t xml:space="preserve">　　　 退職給与引当預金受取利息            </t>
    <phoneticPr fontId="1"/>
  </si>
  <si>
    <t xml:space="preserve">　　　 受取入会金                          </t>
    <phoneticPr fontId="1"/>
  </si>
  <si>
    <t xml:space="preserve">　　　 正会員受取会費                      </t>
    <phoneticPr fontId="1"/>
  </si>
  <si>
    <t xml:space="preserve">　　　 受取利息                            </t>
    <phoneticPr fontId="1"/>
  </si>
  <si>
    <t xml:space="preserve">　　　　　給料手当                            </t>
    <phoneticPr fontId="1"/>
  </si>
  <si>
    <t xml:space="preserve">　　　　　報酬費                              </t>
    <phoneticPr fontId="1"/>
  </si>
  <si>
    <t xml:space="preserve">　　　　　福利厚生費                          </t>
    <phoneticPr fontId="1"/>
  </si>
  <si>
    <t xml:space="preserve">　　　　　会議費                              </t>
    <phoneticPr fontId="1"/>
  </si>
  <si>
    <t xml:space="preserve">　　　　　旅費交通費                          </t>
    <phoneticPr fontId="1"/>
  </si>
  <si>
    <t xml:space="preserve">　　　　　通信運搬費                          </t>
    <phoneticPr fontId="1"/>
  </si>
  <si>
    <t xml:space="preserve">　　　　　購読・図書費                        </t>
    <phoneticPr fontId="1"/>
  </si>
  <si>
    <t xml:space="preserve">　　　　　消耗品費                            </t>
    <phoneticPr fontId="1"/>
  </si>
  <si>
    <t xml:space="preserve">　　　　　修繕費                              </t>
    <phoneticPr fontId="1"/>
  </si>
  <si>
    <t xml:space="preserve">　　　　　印刷製本費                          </t>
    <phoneticPr fontId="1"/>
  </si>
  <si>
    <t xml:space="preserve">　　　　　光熱水料費                          </t>
    <phoneticPr fontId="1"/>
  </si>
  <si>
    <t xml:space="preserve">　　　　　広告費                              </t>
    <phoneticPr fontId="1"/>
  </si>
  <si>
    <t xml:space="preserve">　　　　　諸謝金                              </t>
    <phoneticPr fontId="1"/>
  </si>
  <si>
    <t xml:space="preserve">　　　　　賃借料                              </t>
    <phoneticPr fontId="1"/>
  </si>
  <si>
    <t xml:space="preserve">　　　　　租税公課                            </t>
    <phoneticPr fontId="1"/>
  </si>
  <si>
    <t xml:space="preserve">　　　　　負担金                              </t>
    <phoneticPr fontId="1"/>
  </si>
  <si>
    <t xml:space="preserve">　　　　　保険料                              </t>
    <phoneticPr fontId="1"/>
  </si>
  <si>
    <t xml:space="preserve">　　　　　会館警備費                          </t>
    <phoneticPr fontId="1"/>
  </si>
  <si>
    <t xml:space="preserve">　　　　　雑費                                </t>
    <phoneticPr fontId="1"/>
  </si>
  <si>
    <t xml:space="preserve">　　　 賛助会員受取会費                      </t>
    <rPh sb="4" eb="6">
      <t>サンジョ</t>
    </rPh>
    <rPh sb="6" eb="8">
      <t>カイイン</t>
    </rPh>
    <phoneticPr fontId="1"/>
  </si>
  <si>
    <t>　　　　　什器備品費</t>
    <rPh sb="5" eb="7">
      <t>ジュウキ</t>
    </rPh>
    <rPh sb="7" eb="8">
      <t>ソナエ</t>
    </rPh>
    <rPh sb="8" eb="9">
      <t>シナ</t>
    </rPh>
    <phoneticPr fontId="1"/>
  </si>
  <si>
    <t>(単位：円)</t>
    <rPh sb="1" eb="3">
      <t>タンイ</t>
    </rPh>
    <rPh sb="4" eb="5">
      <t>エン</t>
    </rPh>
    <phoneticPr fontId="1"/>
  </si>
  <si>
    <t>　　　　　減価償却費</t>
    <rPh sb="5" eb="7">
      <t>ゲンカ</t>
    </rPh>
    <rPh sb="7" eb="10">
      <t>ショウキャクヒ</t>
    </rPh>
    <phoneticPr fontId="1"/>
  </si>
  <si>
    <t>　　　　　寄附金</t>
    <rPh sb="5" eb="8">
      <t>キフキン</t>
    </rPh>
    <phoneticPr fontId="1"/>
  </si>
  <si>
    <t xml:space="preserve">　　経常収益計（Ａ）                          </t>
    <phoneticPr fontId="1"/>
  </si>
  <si>
    <t xml:space="preserve">　　経常費用計（Ｂ）                          </t>
    <phoneticPr fontId="1"/>
  </si>
  <si>
    <t xml:space="preserve">               退職給付引当金</t>
    <rPh sb="15" eb="17">
      <t>タイショク</t>
    </rPh>
    <rPh sb="17" eb="19">
      <t>キュウフ</t>
    </rPh>
    <rPh sb="19" eb="22">
      <t>ヒキアテキン</t>
    </rPh>
    <phoneticPr fontId="1"/>
  </si>
  <si>
    <t xml:space="preserve">経常収益計(Ａ)－経常費用計(Ｂ)                          </t>
    <rPh sb="0" eb="2">
      <t>ケイジョウ</t>
    </rPh>
    <rPh sb="2" eb="4">
      <t>シュウエキ</t>
    </rPh>
    <rPh sb="4" eb="5">
      <t>ケイ</t>
    </rPh>
    <phoneticPr fontId="1"/>
  </si>
  <si>
    <t xml:space="preserve">　　　 その他事業収益・収入                      </t>
    <rPh sb="12" eb="14">
      <t>シュウニュウ</t>
    </rPh>
    <phoneticPr fontId="1"/>
  </si>
  <si>
    <t xml:space="preserve">　　　 雑収益・収入                             </t>
    <rPh sb="8" eb="10">
      <t>シュウニュウ</t>
    </rPh>
    <phoneticPr fontId="1"/>
  </si>
  <si>
    <t xml:space="preserve">備考(単位:千円)   </t>
    <rPh sb="0" eb="1">
      <t>ビ</t>
    </rPh>
    <rPh sb="1" eb="2">
      <t>コウ</t>
    </rPh>
    <rPh sb="3" eb="5">
      <t>タンイ</t>
    </rPh>
    <rPh sb="6" eb="8">
      <t>センエン</t>
    </rPh>
    <phoneticPr fontId="1"/>
  </si>
  <si>
    <t>NDひかり、NTT、協会だより等郵送代</t>
    <rPh sb="10" eb="12">
      <t>キョウカイ</t>
    </rPh>
    <rPh sb="15" eb="16">
      <t>トウ</t>
    </rPh>
    <rPh sb="16" eb="18">
      <t>ユウソウ</t>
    </rPh>
    <rPh sb="18" eb="19">
      <t>ダイ</t>
    </rPh>
    <phoneticPr fontId="1"/>
  </si>
  <si>
    <t>コピー機、PC、電話機、無停電サ-バ- 等</t>
    <rPh sb="3" eb="4">
      <t>キ</t>
    </rPh>
    <rPh sb="8" eb="11">
      <t>デンワキ</t>
    </rPh>
    <rPh sb="12" eb="15">
      <t>ムテイデン</t>
    </rPh>
    <rPh sb="20" eb="21">
      <t>トウ</t>
    </rPh>
    <phoneticPr fontId="1"/>
  </si>
  <si>
    <t>固定資産924、法人市県民税102 等</t>
    <rPh sb="0" eb="2">
      <t>コテイ</t>
    </rPh>
    <rPh sb="2" eb="4">
      <t>シサン</t>
    </rPh>
    <rPh sb="8" eb="9">
      <t>ホウ</t>
    </rPh>
    <rPh sb="9" eb="10">
      <t>ジン</t>
    </rPh>
    <rPh sb="10" eb="14">
      <t>シケンミンゼイ</t>
    </rPh>
    <rPh sb="18" eb="19">
      <t>トウ</t>
    </rPh>
    <phoneticPr fontId="1"/>
  </si>
  <si>
    <t>NPOみらい有明・不知火</t>
    <rPh sb="6" eb="8">
      <t>アリアケ</t>
    </rPh>
    <rPh sb="9" eb="12">
      <t>シラヌイ</t>
    </rPh>
    <phoneticPr fontId="1"/>
  </si>
  <si>
    <t>協会だより1,600、技術発表会800、会員名簿165、コピー代 等</t>
    <rPh sb="0" eb="2">
      <t>キョウカイ</t>
    </rPh>
    <rPh sb="11" eb="13">
      <t>ギジュツ</t>
    </rPh>
    <rPh sb="13" eb="15">
      <t>ハッピョウ</t>
    </rPh>
    <rPh sb="15" eb="16">
      <t>カイ</t>
    </rPh>
    <rPh sb="20" eb="22">
      <t>カイイン</t>
    </rPh>
    <rPh sb="22" eb="24">
      <t>メイボ</t>
    </rPh>
    <rPh sb="31" eb="32">
      <t>ダイ</t>
    </rPh>
    <rPh sb="33" eb="34">
      <t>トウ</t>
    </rPh>
    <phoneticPr fontId="1"/>
  </si>
  <si>
    <t xml:space="preserve">               災害積立金</t>
    <rPh sb="15" eb="17">
      <t>サイガイ</t>
    </rPh>
    <rPh sb="17" eb="20">
      <t>ツミタテキン</t>
    </rPh>
    <phoneticPr fontId="1"/>
  </si>
  <si>
    <t>健康保険、雇用保険の事業主負担</t>
    <rPh sb="0" eb="2">
      <t>ケンコウ</t>
    </rPh>
    <rPh sb="2" eb="4">
      <t>ホケン</t>
    </rPh>
    <rPh sb="5" eb="7">
      <t>コヨウ</t>
    </rPh>
    <rPh sb="7" eb="9">
      <t>ホケン</t>
    </rPh>
    <rPh sb="10" eb="13">
      <t>ジギョウヌシ</t>
    </rPh>
    <rPh sb="13" eb="15">
      <t>フタン</t>
    </rPh>
    <phoneticPr fontId="1"/>
  </si>
  <si>
    <t>西日本建設新聞50、入札特法69、くま経済20</t>
    <rPh sb="0" eb="3">
      <t>ニシニホン</t>
    </rPh>
    <rPh sb="3" eb="7">
      <t>ケンセツシンブン</t>
    </rPh>
    <rPh sb="10" eb="12">
      <t>ニュウサツ</t>
    </rPh>
    <rPh sb="12" eb="13">
      <t>トク</t>
    </rPh>
    <rPh sb="13" eb="14">
      <t>ホウ</t>
    </rPh>
    <rPh sb="19" eb="21">
      <t>ケイザイ</t>
    </rPh>
    <phoneticPr fontId="1"/>
  </si>
  <si>
    <t>専務、書記(+2)の一月分給与</t>
    <rPh sb="0" eb="2">
      <t>センム</t>
    </rPh>
    <rPh sb="3" eb="5">
      <t>ショキ</t>
    </rPh>
    <rPh sb="10" eb="13">
      <t>ヒトツキブン</t>
    </rPh>
    <rPh sb="13" eb="15">
      <t>キュウヨ</t>
    </rPh>
    <phoneticPr fontId="1"/>
  </si>
  <si>
    <t>Ｒ６予算額</t>
    <rPh sb="2" eb="5">
      <t>ヨサンガク</t>
    </rPh>
    <phoneticPr fontId="1"/>
  </si>
  <si>
    <t>(注)増減＝Ｒ7予算(案)－Ｒ6予算額</t>
    <rPh sb="1" eb="2">
      <t>チュウ</t>
    </rPh>
    <rPh sb="3" eb="5">
      <t>ゾウゲン</t>
    </rPh>
    <rPh sb="8" eb="10">
      <t>ヨサン</t>
    </rPh>
    <rPh sb="16" eb="18">
      <t>ヨサン</t>
    </rPh>
    <rPh sb="17" eb="18">
      <t>ガク</t>
    </rPh>
    <phoneticPr fontId="1"/>
  </si>
  <si>
    <t xml:space="preserve">               60周年記念事業積立金</t>
    <rPh sb="17" eb="19">
      <t>シュウネン</t>
    </rPh>
    <rPh sb="19" eb="21">
      <t>キネン</t>
    </rPh>
    <rPh sb="21" eb="23">
      <t>ジギョウ</t>
    </rPh>
    <rPh sb="23" eb="25">
      <t>ツミタテ</t>
    </rPh>
    <rPh sb="25" eb="26">
      <t>キン</t>
    </rPh>
    <phoneticPr fontId="1"/>
  </si>
  <si>
    <t>新規入会なし</t>
    <rPh sb="0" eb="2">
      <t>シンキ</t>
    </rPh>
    <rPh sb="2" eb="4">
      <t>ニュウカイ</t>
    </rPh>
    <phoneticPr fontId="1"/>
  </si>
  <si>
    <t>△大森エンジニアリング</t>
    <rPh sb="1" eb="3">
      <t>オオモリ</t>
    </rPh>
    <phoneticPr fontId="1"/>
  </si>
  <si>
    <t>技術発表会PC</t>
    <rPh sb="0" eb="2">
      <t>ギジュツ</t>
    </rPh>
    <rPh sb="2" eb="5">
      <t>ハッピョウカイ</t>
    </rPh>
    <phoneticPr fontId="1"/>
  </si>
  <si>
    <t>スポーツ協会350、チャリティー寄附300</t>
    <rPh sb="4" eb="6">
      <t>キョウカイ</t>
    </rPh>
    <rPh sb="16" eb="18">
      <t>キフ</t>
    </rPh>
    <phoneticPr fontId="1"/>
  </si>
  <si>
    <t>全測連1,865、九地協667、建産連120 等</t>
    <rPh sb="0" eb="3">
      <t>ゼンソクレン</t>
    </rPh>
    <rPh sb="9" eb="12">
      <t>キュウチキョウ</t>
    </rPh>
    <rPh sb="16" eb="19">
      <t>ケンサンレン</t>
    </rPh>
    <rPh sb="23" eb="24">
      <t>トウ</t>
    </rPh>
    <phoneticPr fontId="1"/>
  </si>
  <si>
    <t>建物等減価償却(定額法)</t>
    <rPh sb="0" eb="2">
      <t>タテモノ</t>
    </rPh>
    <rPh sb="2" eb="3">
      <t>トウ</t>
    </rPh>
    <rPh sb="3" eb="5">
      <t>ゲンカ</t>
    </rPh>
    <rPh sb="5" eb="7">
      <t>ショウキャク</t>
    </rPh>
    <rPh sb="8" eb="10">
      <t>テイガク</t>
    </rPh>
    <rPh sb="10" eb="11">
      <t>ホウ</t>
    </rPh>
    <phoneticPr fontId="1"/>
  </si>
  <si>
    <t>電気料金の値上り</t>
    <rPh sb="0" eb="2">
      <t>デンキ</t>
    </rPh>
    <rPh sb="2" eb="4">
      <t>リョウキン</t>
    </rPh>
    <rPh sb="5" eb="7">
      <t>ネアガ</t>
    </rPh>
    <phoneticPr fontId="1"/>
  </si>
  <si>
    <t>測量の日98、技術発表会160、特別広告110、HP保守66 等</t>
    <rPh sb="7" eb="9">
      <t>ギジュツ</t>
    </rPh>
    <rPh sb="9" eb="12">
      <t>ハッピョウカイ</t>
    </rPh>
    <rPh sb="16" eb="18">
      <t>トクベツ</t>
    </rPh>
    <rPh sb="18" eb="20">
      <t>コウコク</t>
    </rPh>
    <rPh sb="25" eb="27">
      <t>ホシュ</t>
    </rPh>
    <rPh sb="30" eb="31">
      <t>トウ</t>
    </rPh>
    <phoneticPr fontId="1"/>
  </si>
  <si>
    <t>セミナー100、測量日40、RCCM410、技術発表会143、CPD32、熊工・開新等支援200、熊本市支援64、土木の日100、ナイストライ50 等</t>
    <rPh sb="8" eb="10">
      <t>ソクリョウ</t>
    </rPh>
    <rPh sb="10" eb="11">
      <t>ヒ</t>
    </rPh>
    <rPh sb="22" eb="24">
      <t>ギジュツ</t>
    </rPh>
    <rPh sb="24" eb="27">
      <t>ハッピョウカイ</t>
    </rPh>
    <rPh sb="37" eb="39">
      <t>クマコウ</t>
    </rPh>
    <rPh sb="40" eb="41">
      <t>ヒラ</t>
    </rPh>
    <rPh sb="41" eb="42">
      <t>シン</t>
    </rPh>
    <rPh sb="42" eb="43">
      <t>トウ</t>
    </rPh>
    <rPh sb="43" eb="45">
      <t>シエン</t>
    </rPh>
    <rPh sb="49" eb="52">
      <t>クマモトシ</t>
    </rPh>
    <rPh sb="52" eb="54">
      <t>シエン</t>
    </rPh>
    <rPh sb="57" eb="59">
      <t>ドボク</t>
    </rPh>
    <rPh sb="60" eb="61">
      <t>ヒ</t>
    </rPh>
    <rPh sb="74" eb="75">
      <t>トウ</t>
    </rPh>
    <phoneticPr fontId="1"/>
  </si>
  <si>
    <t>賀寿150、ボウリング・ゴルフ・ソフト370、慶弔費 等</t>
    <rPh sb="0" eb="2">
      <t>ガジュ</t>
    </rPh>
    <rPh sb="23" eb="26">
      <t>ケイチョウヒ</t>
    </rPh>
    <rPh sb="27" eb="28">
      <t>トウ</t>
    </rPh>
    <phoneticPr fontId="1"/>
  </si>
  <si>
    <t xml:space="preserve"> 前川顧問、滝川技術顧問、千歳外部監事</t>
    <rPh sb="1" eb="3">
      <t>マエカワ</t>
    </rPh>
    <rPh sb="3" eb="5">
      <t>コモン</t>
    </rPh>
    <rPh sb="6" eb="8">
      <t>タキガワ</t>
    </rPh>
    <rPh sb="8" eb="10">
      <t>ギジュツ</t>
    </rPh>
    <rPh sb="10" eb="12">
      <t>コモン</t>
    </rPh>
    <rPh sb="13" eb="15">
      <t>チトセ</t>
    </rPh>
    <rPh sb="15" eb="17">
      <t>ガイブ</t>
    </rPh>
    <rPh sb="17" eb="19">
      <t>カンジ</t>
    </rPh>
    <phoneticPr fontId="1"/>
  </si>
  <si>
    <t>(注)災害積立金額：1,000</t>
    <rPh sb="1" eb="2">
      <t>チュウ</t>
    </rPh>
    <rPh sb="3" eb="5">
      <t>サイガイ</t>
    </rPh>
    <rPh sb="5" eb="8">
      <t>ツミタテキン</t>
    </rPh>
    <rPh sb="8" eb="9">
      <t>ガク</t>
    </rPh>
    <phoneticPr fontId="1"/>
  </si>
  <si>
    <t>(注)大会議室空調設備未改修(1,200))</t>
    <rPh sb="1" eb="2">
      <t>チュウ</t>
    </rPh>
    <rPh sb="3" eb="7">
      <t>ダイカイギシツ</t>
    </rPh>
    <rPh sb="7" eb="11">
      <t>クウチョウセツビ</t>
    </rPh>
    <rPh sb="11" eb="12">
      <t>ミ</t>
    </rPh>
    <rPh sb="12" eb="14">
      <t>カイシュウ</t>
    </rPh>
    <phoneticPr fontId="1"/>
  </si>
  <si>
    <t xml:space="preserve">総会800、測量の日550、代表者200、技術発表会550、営業担当50、国・県・市意見600、新春懇親会950、理事会・委員会700 </t>
    <rPh sb="0" eb="2">
      <t>ソウカイ</t>
    </rPh>
    <rPh sb="6" eb="8">
      <t>ソクリョウ</t>
    </rPh>
    <rPh sb="9" eb="10">
      <t>ヒ</t>
    </rPh>
    <rPh sb="14" eb="17">
      <t>ダイヒョウシャ</t>
    </rPh>
    <rPh sb="21" eb="23">
      <t>ギジュツ</t>
    </rPh>
    <rPh sb="23" eb="26">
      <t>ハッピョウカイ</t>
    </rPh>
    <rPh sb="30" eb="32">
      <t>エイギョウ</t>
    </rPh>
    <rPh sb="32" eb="34">
      <t>タントウ</t>
    </rPh>
    <rPh sb="37" eb="38">
      <t>クニ</t>
    </rPh>
    <rPh sb="39" eb="40">
      <t>ケン</t>
    </rPh>
    <rPh sb="41" eb="42">
      <t>シ</t>
    </rPh>
    <rPh sb="42" eb="44">
      <t>イケン</t>
    </rPh>
    <rPh sb="48" eb="50">
      <t>シンシュン</t>
    </rPh>
    <rPh sb="50" eb="53">
      <t>コンシンカイ</t>
    </rPh>
    <rPh sb="57" eb="60">
      <t>リジカイ</t>
    </rPh>
    <rPh sb="61" eb="64">
      <t>イインカイ</t>
    </rPh>
    <phoneticPr fontId="1"/>
  </si>
  <si>
    <r>
      <rPr>
        <b/>
        <sz val="14"/>
        <rFont val="ＭＳ ゴシック"/>
        <family val="3"/>
        <charset val="128"/>
      </rPr>
      <t>　報告第２号　令和７年度 収支予算について</t>
    </r>
    <r>
      <rPr>
        <b/>
        <sz val="12"/>
        <rFont val="ＭＳ ゴシック"/>
        <family val="3"/>
        <charset val="128"/>
      </rPr>
      <t>　</t>
    </r>
    <rPh sb="1" eb="3">
      <t>ホウコク</t>
    </rPh>
    <rPh sb="3" eb="4">
      <t>ダイ</t>
    </rPh>
    <rPh sb="5" eb="6">
      <t>ゴウ</t>
    </rPh>
    <rPh sb="7" eb="9">
      <t>レイワ</t>
    </rPh>
    <rPh sb="10" eb="12">
      <t>ネンド</t>
    </rPh>
    <rPh sb="13" eb="15">
      <t>シュウシ</t>
    </rPh>
    <rPh sb="15" eb="17">
      <t>ヨサン</t>
    </rPh>
    <phoneticPr fontId="1"/>
  </si>
  <si>
    <t>保険等手数料270、会議室使用料80、NPOみらい有明・不知火室料540 等</t>
    <rPh sb="0" eb="2">
      <t>ホケン</t>
    </rPh>
    <rPh sb="2" eb="3">
      <t>トウ</t>
    </rPh>
    <rPh sb="3" eb="6">
      <t>テスウリョウ</t>
    </rPh>
    <rPh sb="10" eb="13">
      <t>カイギシツ</t>
    </rPh>
    <rPh sb="13" eb="15">
      <t>シヨウ</t>
    </rPh>
    <rPh sb="15" eb="16">
      <t>リョウ</t>
    </rPh>
    <rPh sb="25" eb="27">
      <t>アリアケ</t>
    </rPh>
    <rPh sb="28" eb="31">
      <t>シラヌイ</t>
    </rPh>
    <rPh sb="31" eb="33">
      <t>シツリョウ</t>
    </rPh>
    <rPh sb="36" eb="37">
      <t>トウ</t>
    </rPh>
    <phoneticPr fontId="1"/>
  </si>
  <si>
    <t>専務、書記(+2/月)、臨時(最賃)</t>
    <rPh sb="0" eb="2">
      <t>センム</t>
    </rPh>
    <rPh sb="3" eb="5">
      <t>ショキ</t>
    </rPh>
    <rPh sb="9" eb="10">
      <t>ツキ</t>
    </rPh>
    <rPh sb="12" eb="14">
      <t>リンジ</t>
    </rPh>
    <rPh sb="15" eb="17">
      <t>サイチン</t>
    </rPh>
    <phoneticPr fontId="1"/>
  </si>
  <si>
    <t>全測連、九地協、経営協議会(宮崎)、3県測協災害、各種事業日当、講師旅費、挨拶回り、先進地視察(@50×25=1,250)等</t>
    <rPh sb="0" eb="3">
      <t>ゼンソクレン</t>
    </rPh>
    <rPh sb="4" eb="7">
      <t>キュウチキョウ</t>
    </rPh>
    <rPh sb="8" eb="10">
      <t>ケイエイ</t>
    </rPh>
    <rPh sb="10" eb="13">
      <t>キョウギカイ</t>
    </rPh>
    <rPh sb="14" eb="16">
      <t>ミヤザキ</t>
    </rPh>
    <rPh sb="19" eb="20">
      <t>ケン</t>
    </rPh>
    <rPh sb="20" eb="21">
      <t>ソク</t>
    </rPh>
    <rPh sb="21" eb="22">
      <t>キョウ</t>
    </rPh>
    <rPh sb="22" eb="24">
      <t>サイガイ</t>
    </rPh>
    <rPh sb="25" eb="27">
      <t>カクシュ</t>
    </rPh>
    <rPh sb="27" eb="29">
      <t>ジギョウ</t>
    </rPh>
    <rPh sb="29" eb="31">
      <t>ニットウ</t>
    </rPh>
    <rPh sb="32" eb="34">
      <t>コウシ</t>
    </rPh>
    <rPh sb="34" eb="36">
      <t>リョヒ</t>
    </rPh>
    <rPh sb="37" eb="39">
      <t>アイサツ</t>
    </rPh>
    <rPh sb="39" eb="40">
      <t>マワ</t>
    </rPh>
    <rPh sb="42" eb="45">
      <t>センシンチ</t>
    </rPh>
    <rPh sb="45" eb="47">
      <t>シサツ</t>
    </rPh>
    <rPh sb="61" eb="62">
      <t>トウ</t>
    </rPh>
    <phoneticPr fontId="1"/>
  </si>
  <si>
    <t xml:space="preserve">RCCM受講100、県補助645、政連委託54 </t>
    <rPh sb="4" eb="6">
      <t>ジュコウ</t>
    </rPh>
    <rPh sb="10" eb="11">
      <t>ケン</t>
    </rPh>
    <rPh sb="11" eb="13">
      <t>ホジョ</t>
    </rPh>
    <rPh sb="17" eb="19">
      <t>セイレン</t>
    </rPh>
    <rPh sb="19" eb="21">
      <t>イタク</t>
    </rPh>
    <phoneticPr fontId="1"/>
  </si>
  <si>
    <t>R６決算額</t>
    <phoneticPr fontId="1"/>
  </si>
  <si>
    <t>Ｒ７予算額</t>
    <rPh sb="2" eb="4">
      <t>ヨサン</t>
    </rPh>
    <rPh sb="4" eb="5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</si>
</sst>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;&quot;▲ &quot;#,##0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sz val="9"/>
      <name val="游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9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8"/>
      <name val="游ゴシック"/>
      <family val="3"/>
      <charset val="128"/>
    </font>
    <font>
      <b/>
      <sz val="12"/>
      <name val="ＭＳ ゴシック"/>
      <family val="3"/>
      <charset val="128"/>
    </font>
    <font>
      <sz val="10"/>
      <name val="游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8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177" fontId="4" fillId="0" borderId="11" xfId="0" applyNumberFormat="1" applyFont="1" applyBorder="1" applyAlignment="1">
      <alignment vertical="center"/>
    </xf>
    <xf numFmtId="177" fontId="4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right"/>
    </xf>
    <xf numFmtId="0" fontId="9" fillId="0" borderId="4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176" fontId="9" fillId="0" borderId="3" xfId="0" applyNumberFormat="1" applyFont="1" applyBorder="1" applyAlignment="1">
      <alignment vertical="center"/>
    </xf>
    <xf numFmtId="177" fontId="9" fillId="0" borderId="3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176" fontId="9" fillId="0" borderId="1" xfId="0" applyNumberFormat="1" applyFont="1" applyBorder="1" applyAlignment="1">
      <alignment vertical="center"/>
    </xf>
    <xf numFmtId="177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176" fontId="9" fillId="0" borderId="5" xfId="0" applyNumberFormat="1" applyFont="1" applyBorder="1" applyAlignment="1">
      <alignment vertical="center"/>
    </xf>
    <xf numFmtId="177" fontId="9" fillId="0" borderId="5" xfId="0" applyNumberFormat="1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1" xfId="0" applyFont="1" applyBorder="1" applyAlignment="1">
      <alignment vertical="center" shrinkToFit="1"/>
    </xf>
    <xf numFmtId="0" fontId="9" fillId="0" borderId="7" xfId="0" applyFont="1" applyBorder="1" applyAlignment="1">
      <alignment vertical="center"/>
    </xf>
    <xf numFmtId="176" fontId="9" fillId="0" borderId="9" xfId="0" applyNumberFormat="1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176" fontId="12" fillId="0" borderId="3" xfId="0" applyNumberFormat="1" applyFont="1" applyBorder="1" applyAlignment="1">
      <alignment vertical="center"/>
    </xf>
    <xf numFmtId="176" fontId="12" fillId="0" borderId="1" xfId="0" applyNumberFormat="1" applyFont="1" applyBorder="1" applyAlignment="1">
      <alignment vertical="center"/>
    </xf>
    <xf numFmtId="176" fontId="12" fillId="0" borderId="5" xfId="0" applyNumberFormat="1" applyFont="1" applyBorder="1" applyAlignment="1">
      <alignment vertical="center"/>
    </xf>
    <xf numFmtId="177" fontId="13" fillId="0" borderId="14" xfId="0" applyNumberFormat="1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10" fillId="0" borderId="1" xfId="0" applyFont="1" applyBorder="1" applyAlignment="1">
      <alignment vertical="center" wrapText="1" shrinkToFit="1"/>
    </xf>
    <xf numFmtId="177" fontId="9" fillId="0" borderId="15" xfId="0" applyNumberFormat="1" applyFont="1" applyBorder="1" applyAlignment="1">
      <alignment vertical="center"/>
    </xf>
    <xf numFmtId="0" fontId="10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center" shrinkToFit="1"/>
    </xf>
    <xf numFmtId="0" fontId="9" fillId="0" borderId="16" xfId="0" applyFont="1" applyBorder="1" applyAlignment="1">
      <alignment vertical="center"/>
    </xf>
    <xf numFmtId="176" fontId="9" fillId="0" borderId="16" xfId="0" applyNumberFormat="1" applyFont="1" applyBorder="1" applyAlignment="1">
      <alignment vertical="center"/>
    </xf>
    <xf numFmtId="176" fontId="12" fillId="0" borderId="16" xfId="0" applyNumberFormat="1" applyFont="1" applyBorder="1" applyAlignment="1">
      <alignment vertical="center"/>
    </xf>
    <xf numFmtId="177" fontId="9" fillId="0" borderId="17" xfId="0" applyNumberFormat="1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5" fillId="0" borderId="1" xfId="0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5AD44-902B-493C-8C48-38E0A152C848}">
  <dimension ref="A1:F91"/>
  <sheetViews>
    <sheetView tabSelected="1" view="pageBreakPreview" topLeftCell="A16" zoomScaleNormal="100" zoomScaleSheetLayoutView="100" workbookViewId="0">
      <selection activeCell="I35" sqref="I35"/>
    </sheetView>
  </sheetViews>
  <sheetFormatPr defaultRowHeight="18.75" x14ac:dyDescent="0.4"/>
  <cols>
    <col min="1" max="1" width="30.75" style="3" customWidth="1"/>
    <col min="2" max="3" width="12.625" style="3" customWidth="1"/>
    <col min="4" max="4" width="11.875" style="3" customWidth="1"/>
    <col min="5" max="5" width="11.5" style="3" customWidth="1"/>
    <col min="6" max="6" width="28.625" style="4" customWidth="1"/>
    <col min="7" max="16384" width="9" style="3"/>
  </cols>
  <sheetData>
    <row r="1" spans="1:6" s="1" customFormat="1" ht="21.75" customHeight="1" x14ac:dyDescent="0.15">
      <c r="A1" s="44" t="s">
        <v>66</v>
      </c>
      <c r="B1" s="45"/>
      <c r="C1" s="45"/>
      <c r="D1" s="45"/>
      <c r="E1" s="45"/>
      <c r="F1" s="45"/>
    </row>
    <row r="2" spans="1:6" s="1" customFormat="1" ht="14.25" customHeight="1" x14ac:dyDescent="0.35">
      <c r="A2" s="9"/>
      <c r="B2" s="8"/>
      <c r="C2" s="8"/>
      <c r="D2" s="36" t="s">
        <v>30</v>
      </c>
      <c r="E2" s="2" t="s">
        <v>50</v>
      </c>
    </row>
    <row r="3" spans="1:6" s="1" customFormat="1" ht="18" customHeight="1" x14ac:dyDescent="0.15">
      <c r="A3" s="12" t="s">
        <v>0</v>
      </c>
      <c r="B3" s="12" t="s">
        <v>72</v>
      </c>
      <c r="C3" s="12" t="s">
        <v>49</v>
      </c>
      <c r="D3" s="37" t="s">
        <v>71</v>
      </c>
      <c r="E3" s="12" t="s">
        <v>1</v>
      </c>
      <c r="F3" s="12" t="s">
        <v>39</v>
      </c>
    </row>
    <row r="4" spans="1:6" s="1" customFormat="1" ht="15.75" customHeight="1" x14ac:dyDescent="0.15">
      <c r="A4" s="14" t="s">
        <v>2</v>
      </c>
      <c r="B4" s="15"/>
      <c r="C4" s="15"/>
      <c r="D4" s="29"/>
      <c r="E4" s="16"/>
      <c r="F4" s="17"/>
    </row>
    <row r="5" spans="1:6" s="1" customFormat="1" ht="14.25" customHeight="1" x14ac:dyDescent="0.15">
      <c r="A5" s="18" t="s">
        <v>4</v>
      </c>
      <c r="B5" s="19">
        <v>10000</v>
      </c>
      <c r="C5" s="19">
        <v>500</v>
      </c>
      <c r="D5" s="30">
        <v>529</v>
      </c>
      <c r="E5" s="20">
        <f>+B5-C5</f>
        <v>9500</v>
      </c>
      <c r="F5" s="13"/>
    </row>
    <row r="6" spans="1:6" s="1" customFormat="1" ht="15" customHeight="1" x14ac:dyDescent="0.15">
      <c r="A6" s="18" t="s">
        <v>5</v>
      </c>
      <c r="B6" s="19">
        <v>3000</v>
      </c>
      <c r="C6" s="19">
        <v>30</v>
      </c>
      <c r="D6" s="30">
        <v>50</v>
      </c>
      <c r="E6" s="20">
        <f t="shared" ref="E6:E40" si="0">+B6-C6</f>
        <v>2970</v>
      </c>
      <c r="F6" s="13"/>
    </row>
    <row r="7" spans="1:6" s="1" customFormat="1" ht="14.25" customHeight="1" x14ac:dyDescent="0.15">
      <c r="A7" s="18" t="s">
        <v>6</v>
      </c>
      <c r="B7" s="19">
        <v>0</v>
      </c>
      <c r="C7" s="19">
        <v>2000000</v>
      </c>
      <c r="D7" s="30">
        <v>2000000</v>
      </c>
      <c r="E7" s="20">
        <f t="shared" si="0"/>
        <v>-2000000</v>
      </c>
      <c r="F7" s="21" t="s">
        <v>52</v>
      </c>
    </row>
    <row r="8" spans="1:6" s="1" customFormat="1" ht="15.75" customHeight="1" x14ac:dyDescent="0.15">
      <c r="A8" s="18" t="s">
        <v>7</v>
      </c>
      <c r="B8" s="19">
        <v>36110000</v>
      </c>
      <c r="C8" s="19">
        <v>36290000</v>
      </c>
      <c r="D8" s="30">
        <v>36110000</v>
      </c>
      <c r="E8" s="20">
        <f t="shared" si="0"/>
        <v>-180000</v>
      </c>
      <c r="F8" s="13" t="s">
        <v>53</v>
      </c>
    </row>
    <row r="9" spans="1:6" s="1" customFormat="1" ht="16.5" customHeight="1" x14ac:dyDescent="0.15">
      <c r="A9" s="18" t="s">
        <v>28</v>
      </c>
      <c r="B9" s="19">
        <v>120000</v>
      </c>
      <c r="C9" s="19">
        <v>120000</v>
      </c>
      <c r="D9" s="30">
        <v>120000</v>
      </c>
      <c r="E9" s="20">
        <f t="shared" si="0"/>
        <v>0</v>
      </c>
      <c r="F9" s="13" t="s">
        <v>43</v>
      </c>
    </row>
    <row r="10" spans="1:6" s="1" customFormat="1" ht="25.5" customHeight="1" x14ac:dyDescent="0.15">
      <c r="A10" s="18" t="s">
        <v>37</v>
      </c>
      <c r="B10" s="19">
        <v>799000</v>
      </c>
      <c r="C10" s="19">
        <v>282000</v>
      </c>
      <c r="D10" s="30">
        <v>635726</v>
      </c>
      <c r="E10" s="20">
        <f t="shared" si="0"/>
        <v>517000</v>
      </c>
      <c r="F10" s="21" t="s">
        <v>70</v>
      </c>
    </row>
    <row r="11" spans="1:6" s="1" customFormat="1" ht="17.25" customHeight="1" x14ac:dyDescent="0.15">
      <c r="A11" s="18" t="s">
        <v>8</v>
      </c>
      <c r="B11" s="19">
        <v>14000</v>
      </c>
      <c r="C11" s="19">
        <v>200</v>
      </c>
      <c r="D11" s="30">
        <v>14267</v>
      </c>
      <c r="E11" s="20">
        <f t="shared" si="0"/>
        <v>13800</v>
      </c>
      <c r="F11" s="13"/>
    </row>
    <row r="12" spans="1:6" s="1" customFormat="1" ht="32.25" customHeight="1" thickBot="1" x14ac:dyDescent="0.2">
      <c r="A12" s="18" t="s">
        <v>38</v>
      </c>
      <c r="B12" s="19">
        <v>890000</v>
      </c>
      <c r="C12" s="19">
        <v>900000</v>
      </c>
      <c r="D12" s="30">
        <v>934877</v>
      </c>
      <c r="E12" s="20">
        <f t="shared" si="0"/>
        <v>-10000</v>
      </c>
      <c r="F12" s="21" t="s">
        <v>67</v>
      </c>
    </row>
    <row r="13" spans="1:6" s="1" customFormat="1" ht="24" customHeight="1" thickBot="1" x14ac:dyDescent="0.2">
      <c r="A13" s="10" t="s">
        <v>33</v>
      </c>
      <c r="B13" s="22">
        <f>SUM(B5:B12)</f>
        <v>37946000</v>
      </c>
      <c r="C13" s="22">
        <f>SUM(C5:C12)</f>
        <v>39592730</v>
      </c>
      <c r="D13" s="31">
        <f>SUM(D5:D12)</f>
        <v>39815449</v>
      </c>
      <c r="E13" s="23">
        <f t="shared" si="0"/>
        <v>-1646730</v>
      </c>
      <c r="F13" s="11"/>
    </row>
    <row r="14" spans="1:6" s="1" customFormat="1" ht="24" customHeight="1" x14ac:dyDescent="0.15">
      <c r="A14" s="24" t="s">
        <v>3</v>
      </c>
      <c r="B14" s="15"/>
      <c r="C14" s="15"/>
      <c r="D14" s="29"/>
      <c r="E14" s="16">
        <f t="shared" si="0"/>
        <v>0</v>
      </c>
      <c r="F14" s="17"/>
    </row>
    <row r="15" spans="1:6" s="1" customFormat="1" ht="17.25" customHeight="1" x14ac:dyDescent="0.15">
      <c r="A15" s="18" t="s">
        <v>9</v>
      </c>
      <c r="B15" s="19">
        <v>9832000</v>
      </c>
      <c r="C15" s="19">
        <v>9800000</v>
      </c>
      <c r="D15" s="30">
        <v>9714702</v>
      </c>
      <c r="E15" s="20">
        <f t="shared" si="0"/>
        <v>32000</v>
      </c>
      <c r="F15" s="25" t="s">
        <v>68</v>
      </c>
    </row>
    <row r="16" spans="1:6" s="1" customFormat="1" ht="18" customHeight="1" x14ac:dyDescent="0.15">
      <c r="A16" s="18" t="s">
        <v>10</v>
      </c>
      <c r="B16" s="19">
        <v>1000000</v>
      </c>
      <c r="C16" s="19">
        <v>1000000</v>
      </c>
      <c r="D16" s="30">
        <v>1000000</v>
      </c>
      <c r="E16" s="20">
        <f t="shared" si="0"/>
        <v>0</v>
      </c>
      <c r="F16" s="13" t="s">
        <v>62</v>
      </c>
    </row>
    <row r="17" spans="1:6" s="1" customFormat="1" ht="17.25" customHeight="1" x14ac:dyDescent="0.15">
      <c r="A17" s="18" t="s">
        <v>11</v>
      </c>
      <c r="B17" s="19">
        <v>1590000</v>
      </c>
      <c r="C17" s="19">
        <v>1580000</v>
      </c>
      <c r="D17" s="30">
        <v>1586694</v>
      </c>
      <c r="E17" s="20">
        <f t="shared" si="0"/>
        <v>10000</v>
      </c>
      <c r="F17" s="13" t="s">
        <v>46</v>
      </c>
    </row>
    <row r="18" spans="1:6" s="1" customFormat="1" ht="51" customHeight="1" x14ac:dyDescent="0.15">
      <c r="A18" s="18" t="s">
        <v>12</v>
      </c>
      <c r="B18" s="19">
        <v>4500000</v>
      </c>
      <c r="C18" s="19">
        <v>4620000</v>
      </c>
      <c r="D18" s="30">
        <v>4090082</v>
      </c>
      <c r="E18" s="20">
        <f t="shared" si="0"/>
        <v>-120000</v>
      </c>
      <c r="F18" s="21" t="s">
        <v>65</v>
      </c>
    </row>
    <row r="19" spans="1:6" s="1" customFormat="1" ht="45" customHeight="1" x14ac:dyDescent="0.15">
      <c r="A19" s="18" t="s">
        <v>13</v>
      </c>
      <c r="B19" s="19">
        <v>3550000</v>
      </c>
      <c r="C19" s="19">
        <v>2300000</v>
      </c>
      <c r="D19" s="30">
        <v>2234261</v>
      </c>
      <c r="E19" s="20">
        <f t="shared" si="0"/>
        <v>1250000</v>
      </c>
      <c r="F19" s="21" t="s">
        <v>69</v>
      </c>
    </row>
    <row r="20" spans="1:6" s="1" customFormat="1" ht="22.5" customHeight="1" x14ac:dyDescent="0.15">
      <c r="A20" s="18" t="s">
        <v>14</v>
      </c>
      <c r="B20" s="19">
        <v>450000</v>
      </c>
      <c r="C20" s="19">
        <v>400000</v>
      </c>
      <c r="D20" s="30">
        <v>439049</v>
      </c>
      <c r="E20" s="20">
        <f t="shared" si="0"/>
        <v>50000</v>
      </c>
      <c r="F20" s="13" t="s">
        <v>40</v>
      </c>
    </row>
    <row r="21" spans="1:6" s="1" customFormat="1" ht="21" customHeight="1" x14ac:dyDescent="0.15">
      <c r="A21" s="18" t="s">
        <v>31</v>
      </c>
      <c r="B21" s="19">
        <v>1653152</v>
      </c>
      <c r="C21" s="19">
        <v>1350000</v>
      </c>
      <c r="D21" s="30">
        <v>1653152</v>
      </c>
      <c r="E21" s="20">
        <f t="shared" si="0"/>
        <v>303152</v>
      </c>
      <c r="F21" s="13" t="s">
        <v>57</v>
      </c>
    </row>
    <row r="22" spans="1:6" s="1" customFormat="1" ht="25.5" customHeight="1" x14ac:dyDescent="0.15">
      <c r="A22" s="18" t="s">
        <v>29</v>
      </c>
      <c r="B22" s="19">
        <v>200000</v>
      </c>
      <c r="C22" s="19">
        <v>0</v>
      </c>
      <c r="D22" s="30">
        <v>0</v>
      </c>
      <c r="E22" s="20">
        <f t="shared" si="0"/>
        <v>200000</v>
      </c>
      <c r="F22" s="34" t="s">
        <v>54</v>
      </c>
    </row>
    <row r="23" spans="1:6" s="1" customFormat="1" ht="15" customHeight="1" x14ac:dyDescent="0.15">
      <c r="A23" s="18" t="s">
        <v>16</v>
      </c>
      <c r="B23" s="19">
        <v>420000</v>
      </c>
      <c r="C23" s="19">
        <v>350000</v>
      </c>
      <c r="D23" s="30">
        <v>410767</v>
      </c>
      <c r="E23" s="20">
        <f t="shared" si="0"/>
        <v>70000</v>
      </c>
      <c r="F23" s="13"/>
    </row>
    <row r="24" spans="1:6" s="1" customFormat="1" ht="19.5" customHeight="1" x14ac:dyDescent="0.15">
      <c r="A24" s="18" t="s">
        <v>17</v>
      </c>
      <c r="B24" s="19">
        <v>0</v>
      </c>
      <c r="C24" s="19">
        <v>2570000</v>
      </c>
      <c r="D24" s="30">
        <v>2044180</v>
      </c>
      <c r="E24" s="20">
        <f t="shared" si="0"/>
        <v>-2570000</v>
      </c>
      <c r="F24" s="43" t="s">
        <v>64</v>
      </c>
    </row>
    <row r="25" spans="1:6" s="1" customFormat="1" ht="34.5" customHeight="1" x14ac:dyDescent="0.15">
      <c r="A25" s="18" t="s">
        <v>18</v>
      </c>
      <c r="B25" s="19">
        <v>3600000</v>
      </c>
      <c r="C25" s="19">
        <v>3400000</v>
      </c>
      <c r="D25" s="30">
        <v>3559881</v>
      </c>
      <c r="E25" s="20">
        <f t="shared" si="0"/>
        <v>200000</v>
      </c>
      <c r="F25" s="21" t="s">
        <v>44</v>
      </c>
    </row>
    <row r="26" spans="1:6" s="1" customFormat="1" ht="21" customHeight="1" x14ac:dyDescent="0.15">
      <c r="A26" s="18" t="s">
        <v>15</v>
      </c>
      <c r="B26" s="19">
        <v>140000</v>
      </c>
      <c r="C26" s="19">
        <v>140000</v>
      </c>
      <c r="D26" s="30">
        <v>144354</v>
      </c>
      <c r="E26" s="20">
        <f t="shared" si="0"/>
        <v>0</v>
      </c>
      <c r="F26" s="25" t="s">
        <v>47</v>
      </c>
    </row>
    <row r="27" spans="1:6" s="1" customFormat="1" ht="19.5" customHeight="1" x14ac:dyDescent="0.15">
      <c r="A27" s="18" t="s">
        <v>19</v>
      </c>
      <c r="B27" s="19">
        <v>760000</v>
      </c>
      <c r="C27" s="19">
        <v>650000</v>
      </c>
      <c r="D27" s="30">
        <v>755452</v>
      </c>
      <c r="E27" s="20">
        <f t="shared" si="0"/>
        <v>110000</v>
      </c>
      <c r="F27" s="13" t="s">
        <v>58</v>
      </c>
    </row>
    <row r="28" spans="1:6" s="1" customFormat="1" ht="32.25" customHeight="1" x14ac:dyDescent="0.15">
      <c r="A28" s="18" t="s">
        <v>20</v>
      </c>
      <c r="B28" s="19">
        <v>550000</v>
      </c>
      <c r="C28" s="19">
        <v>1500000</v>
      </c>
      <c r="D28" s="30">
        <v>1557864</v>
      </c>
      <c r="E28" s="20">
        <f t="shared" si="0"/>
        <v>-950000</v>
      </c>
      <c r="F28" s="21" t="s">
        <v>59</v>
      </c>
    </row>
    <row r="29" spans="1:6" s="1" customFormat="1" ht="57" customHeight="1" x14ac:dyDescent="0.15">
      <c r="A29" s="18" t="s">
        <v>21</v>
      </c>
      <c r="B29" s="19">
        <v>1150000</v>
      </c>
      <c r="C29" s="19">
        <v>1340000</v>
      </c>
      <c r="D29" s="30">
        <v>705044</v>
      </c>
      <c r="E29" s="20">
        <f t="shared" si="0"/>
        <v>-190000</v>
      </c>
      <c r="F29" s="21" t="s">
        <v>60</v>
      </c>
    </row>
    <row r="30" spans="1:6" s="1" customFormat="1" ht="18.75" customHeight="1" x14ac:dyDescent="0.15">
      <c r="A30" s="18" t="s">
        <v>22</v>
      </c>
      <c r="B30" s="19">
        <v>1400000</v>
      </c>
      <c r="C30" s="19">
        <v>1335000</v>
      </c>
      <c r="D30" s="30">
        <v>1376233</v>
      </c>
      <c r="E30" s="20">
        <f t="shared" si="0"/>
        <v>65000</v>
      </c>
      <c r="F30" s="13" t="s">
        <v>41</v>
      </c>
    </row>
    <row r="31" spans="1:6" s="1" customFormat="1" ht="24.75" customHeight="1" x14ac:dyDescent="0.15">
      <c r="A31" s="18" t="s">
        <v>24</v>
      </c>
      <c r="B31" s="19">
        <v>2812000</v>
      </c>
      <c r="C31" s="19">
        <v>2789000</v>
      </c>
      <c r="D31" s="30">
        <v>2812000</v>
      </c>
      <c r="E31" s="20">
        <f t="shared" si="0"/>
        <v>23000</v>
      </c>
      <c r="F31" s="21" t="s">
        <v>56</v>
      </c>
    </row>
    <row r="32" spans="1:6" s="1" customFormat="1" ht="19.5" customHeight="1" x14ac:dyDescent="0.15">
      <c r="A32" s="18" t="s">
        <v>32</v>
      </c>
      <c r="B32" s="19">
        <v>650000</v>
      </c>
      <c r="C32" s="19">
        <v>450000</v>
      </c>
      <c r="D32" s="30">
        <v>650000</v>
      </c>
      <c r="E32" s="20">
        <f t="shared" si="0"/>
        <v>200000</v>
      </c>
      <c r="F32" s="13" t="s">
        <v>55</v>
      </c>
    </row>
    <row r="33" spans="1:6" s="1" customFormat="1" ht="15" customHeight="1" x14ac:dyDescent="0.15">
      <c r="A33" s="18" t="s">
        <v>25</v>
      </c>
      <c r="B33" s="19">
        <v>220000</v>
      </c>
      <c r="C33" s="19">
        <v>221000</v>
      </c>
      <c r="D33" s="30">
        <v>217980</v>
      </c>
      <c r="E33" s="20">
        <f t="shared" si="0"/>
        <v>-1000</v>
      </c>
      <c r="F33" s="13"/>
    </row>
    <row r="34" spans="1:6" s="1" customFormat="1" ht="16.5" customHeight="1" x14ac:dyDescent="0.15">
      <c r="A34" s="18" t="s">
        <v>26</v>
      </c>
      <c r="B34" s="19">
        <v>277200</v>
      </c>
      <c r="C34" s="19">
        <v>277200</v>
      </c>
      <c r="D34" s="30">
        <v>277200</v>
      </c>
      <c r="E34" s="20">
        <f t="shared" si="0"/>
        <v>0</v>
      </c>
      <c r="F34" s="13"/>
    </row>
    <row r="35" spans="1:6" s="1" customFormat="1" ht="17.25" customHeight="1" x14ac:dyDescent="0.15">
      <c r="A35" s="18" t="s">
        <v>23</v>
      </c>
      <c r="B35" s="19">
        <v>1110000</v>
      </c>
      <c r="C35" s="19">
        <v>1105000</v>
      </c>
      <c r="D35" s="30">
        <v>1108100</v>
      </c>
      <c r="E35" s="20">
        <f t="shared" si="0"/>
        <v>5000</v>
      </c>
      <c r="F35" s="13" t="s">
        <v>42</v>
      </c>
    </row>
    <row r="36" spans="1:6" s="1" customFormat="1" ht="30" customHeight="1" x14ac:dyDescent="0.15">
      <c r="A36" s="18" t="s">
        <v>27</v>
      </c>
      <c r="B36" s="19">
        <v>1504648</v>
      </c>
      <c r="C36" s="19">
        <v>1700000</v>
      </c>
      <c r="D36" s="30">
        <v>1449825</v>
      </c>
      <c r="E36" s="20">
        <f t="shared" si="0"/>
        <v>-195352</v>
      </c>
      <c r="F36" s="21" t="s">
        <v>61</v>
      </c>
    </row>
    <row r="37" spans="1:6" s="1" customFormat="1" ht="16.5" customHeight="1" x14ac:dyDescent="0.15">
      <c r="A37" s="18" t="s">
        <v>35</v>
      </c>
      <c r="B37" s="19">
        <v>577000</v>
      </c>
      <c r="C37" s="19">
        <v>575000</v>
      </c>
      <c r="D37" s="30">
        <v>575000</v>
      </c>
      <c r="E37" s="20">
        <f t="shared" si="0"/>
        <v>2000</v>
      </c>
      <c r="F37" s="13" t="s">
        <v>48</v>
      </c>
    </row>
    <row r="38" spans="1:6" s="1" customFormat="1" ht="16.5" customHeight="1" x14ac:dyDescent="0.15">
      <c r="A38" s="18" t="s">
        <v>45</v>
      </c>
      <c r="B38" s="19">
        <v>0</v>
      </c>
      <c r="C38" s="19">
        <v>100000</v>
      </c>
      <c r="D38" s="30">
        <v>428688</v>
      </c>
      <c r="E38" s="20">
        <f t="shared" si="0"/>
        <v>-100000</v>
      </c>
      <c r="F38" s="43" t="s">
        <v>63</v>
      </c>
    </row>
    <row r="39" spans="1:6" s="1" customFormat="1" ht="16.5" customHeight="1" thickBot="1" x14ac:dyDescent="0.2">
      <c r="A39" s="38" t="s">
        <v>51</v>
      </c>
      <c r="B39" s="39">
        <v>0</v>
      </c>
      <c r="C39" s="39">
        <v>40530</v>
      </c>
      <c r="D39" s="40">
        <v>1000000</v>
      </c>
      <c r="E39" s="41">
        <f t="shared" si="0"/>
        <v>-40530</v>
      </c>
      <c r="F39" s="42"/>
    </row>
    <row r="40" spans="1:6" s="1" customFormat="1" ht="24" customHeight="1" thickBot="1" x14ac:dyDescent="0.2">
      <c r="A40" s="26" t="s">
        <v>34</v>
      </c>
      <c r="B40" s="27">
        <f>SUM(B14:B39)</f>
        <v>37946000</v>
      </c>
      <c r="C40" s="27">
        <f>SUM(C14:C39)</f>
        <v>39592730</v>
      </c>
      <c r="D40" s="27">
        <f t="shared" ref="D40" si="1">SUM(D14:D39)</f>
        <v>39790508</v>
      </c>
      <c r="E40" s="35">
        <f t="shared" si="0"/>
        <v>-1646730</v>
      </c>
      <c r="F40" s="28"/>
    </row>
    <row r="41" spans="1:6" s="1" customFormat="1" ht="24" customHeight="1" thickTop="1" thickBot="1" x14ac:dyDescent="0.2">
      <c r="A41" s="33" t="s">
        <v>36</v>
      </c>
      <c r="B41" s="5">
        <f>B13-B40</f>
        <v>0</v>
      </c>
      <c r="C41" s="5">
        <f>C13-C40</f>
        <v>0</v>
      </c>
      <c r="D41" s="32">
        <f>D13-D40</f>
        <v>24941</v>
      </c>
      <c r="E41" s="6"/>
      <c r="F41" s="7"/>
    </row>
    <row r="42" spans="1:6" s="1" customFormat="1" ht="19.5" thickTop="1" x14ac:dyDescent="0.15">
      <c r="F42" s="2"/>
    </row>
    <row r="43" spans="1:6" s="1" customFormat="1" x14ac:dyDescent="0.15">
      <c r="F43" s="2"/>
    </row>
    <row r="44" spans="1:6" s="1" customFormat="1" x14ac:dyDescent="0.15">
      <c r="F44" s="2"/>
    </row>
    <row r="45" spans="1:6" s="1" customFormat="1" x14ac:dyDescent="0.15">
      <c r="F45" s="2"/>
    </row>
    <row r="46" spans="1:6" s="1" customFormat="1" x14ac:dyDescent="0.15">
      <c r="F46" s="2"/>
    </row>
    <row r="47" spans="1:6" s="1" customFormat="1" x14ac:dyDescent="0.15">
      <c r="F47" s="2"/>
    </row>
    <row r="48" spans="1:6" s="1" customFormat="1" x14ac:dyDescent="0.15">
      <c r="F48" s="2"/>
    </row>
    <row r="49" spans="6:6" s="1" customFormat="1" x14ac:dyDescent="0.15">
      <c r="F49" s="2"/>
    </row>
    <row r="50" spans="6:6" s="1" customFormat="1" x14ac:dyDescent="0.15">
      <c r="F50" s="2"/>
    </row>
    <row r="51" spans="6:6" s="1" customFormat="1" x14ac:dyDescent="0.15">
      <c r="F51" s="2"/>
    </row>
    <row r="52" spans="6:6" s="1" customFormat="1" x14ac:dyDescent="0.15">
      <c r="F52" s="2"/>
    </row>
    <row r="53" spans="6:6" s="1" customFormat="1" x14ac:dyDescent="0.15">
      <c r="F53" s="2"/>
    </row>
    <row r="54" spans="6:6" s="1" customFormat="1" x14ac:dyDescent="0.15">
      <c r="F54" s="2"/>
    </row>
    <row r="55" spans="6:6" s="1" customFormat="1" x14ac:dyDescent="0.15">
      <c r="F55" s="2"/>
    </row>
    <row r="56" spans="6:6" s="1" customFormat="1" x14ac:dyDescent="0.15">
      <c r="F56" s="2"/>
    </row>
    <row r="57" spans="6:6" s="1" customFormat="1" x14ac:dyDescent="0.15">
      <c r="F57" s="2"/>
    </row>
    <row r="58" spans="6:6" s="1" customFormat="1" x14ac:dyDescent="0.15">
      <c r="F58" s="2"/>
    </row>
    <row r="59" spans="6:6" s="1" customFormat="1" x14ac:dyDescent="0.15">
      <c r="F59" s="2"/>
    </row>
    <row r="60" spans="6:6" s="1" customFormat="1" x14ac:dyDescent="0.15">
      <c r="F60" s="2"/>
    </row>
    <row r="61" spans="6:6" s="1" customFormat="1" x14ac:dyDescent="0.15">
      <c r="F61" s="2"/>
    </row>
    <row r="62" spans="6:6" s="1" customFormat="1" x14ac:dyDescent="0.15">
      <c r="F62" s="2"/>
    </row>
    <row r="63" spans="6:6" s="1" customFormat="1" x14ac:dyDescent="0.15">
      <c r="F63" s="2"/>
    </row>
    <row r="64" spans="6:6" s="1" customFormat="1" x14ac:dyDescent="0.15">
      <c r="F64" s="2"/>
    </row>
    <row r="65" spans="6:6" s="1" customFormat="1" x14ac:dyDescent="0.15">
      <c r="F65" s="2"/>
    </row>
    <row r="66" spans="6:6" s="1" customFormat="1" x14ac:dyDescent="0.15">
      <c r="F66" s="2"/>
    </row>
    <row r="67" spans="6:6" s="1" customFormat="1" x14ac:dyDescent="0.15">
      <c r="F67" s="2"/>
    </row>
    <row r="68" spans="6:6" s="1" customFormat="1" x14ac:dyDescent="0.15">
      <c r="F68" s="2"/>
    </row>
    <row r="69" spans="6:6" s="1" customFormat="1" x14ac:dyDescent="0.15">
      <c r="F69" s="2"/>
    </row>
    <row r="70" spans="6:6" s="1" customFormat="1" x14ac:dyDescent="0.15">
      <c r="F70" s="2"/>
    </row>
    <row r="71" spans="6:6" s="1" customFormat="1" x14ac:dyDescent="0.15">
      <c r="F71" s="2"/>
    </row>
    <row r="72" spans="6:6" s="1" customFormat="1" x14ac:dyDescent="0.15">
      <c r="F72" s="2"/>
    </row>
    <row r="73" spans="6:6" s="1" customFormat="1" x14ac:dyDescent="0.15">
      <c r="F73" s="2"/>
    </row>
    <row r="74" spans="6:6" s="1" customFormat="1" x14ac:dyDescent="0.15">
      <c r="F74" s="2"/>
    </row>
    <row r="75" spans="6:6" s="1" customFormat="1" x14ac:dyDescent="0.15">
      <c r="F75" s="2"/>
    </row>
    <row r="76" spans="6:6" s="1" customFormat="1" x14ac:dyDescent="0.15">
      <c r="F76" s="2"/>
    </row>
    <row r="77" spans="6:6" s="1" customFormat="1" x14ac:dyDescent="0.15">
      <c r="F77" s="2"/>
    </row>
    <row r="78" spans="6:6" s="1" customFormat="1" x14ac:dyDescent="0.15">
      <c r="F78" s="2"/>
    </row>
    <row r="79" spans="6:6" s="1" customFormat="1" x14ac:dyDescent="0.15">
      <c r="F79" s="2"/>
    </row>
    <row r="80" spans="6:6" s="1" customFormat="1" x14ac:dyDescent="0.15">
      <c r="F80" s="2"/>
    </row>
    <row r="81" spans="6:6" s="1" customFormat="1" x14ac:dyDescent="0.15">
      <c r="F81" s="2"/>
    </row>
    <row r="82" spans="6:6" s="1" customFormat="1" x14ac:dyDescent="0.15">
      <c r="F82" s="2"/>
    </row>
    <row r="83" spans="6:6" s="1" customFormat="1" x14ac:dyDescent="0.15">
      <c r="F83" s="2"/>
    </row>
    <row r="84" spans="6:6" s="1" customFormat="1" x14ac:dyDescent="0.15">
      <c r="F84" s="2"/>
    </row>
    <row r="85" spans="6:6" s="1" customFormat="1" x14ac:dyDescent="0.15">
      <c r="F85" s="2"/>
    </row>
    <row r="86" spans="6:6" s="1" customFormat="1" x14ac:dyDescent="0.15">
      <c r="F86" s="2"/>
    </row>
    <row r="87" spans="6:6" s="1" customFormat="1" x14ac:dyDescent="0.15">
      <c r="F87" s="2"/>
    </row>
    <row r="88" spans="6:6" s="1" customFormat="1" x14ac:dyDescent="0.15">
      <c r="F88" s="2"/>
    </row>
    <row r="89" spans="6:6" s="1" customFormat="1" x14ac:dyDescent="0.15">
      <c r="F89" s="2"/>
    </row>
    <row r="90" spans="6:6" s="1" customFormat="1" x14ac:dyDescent="0.15">
      <c r="F90" s="2"/>
    </row>
    <row r="91" spans="6:6" s="1" customFormat="1" x14ac:dyDescent="0.15">
      <c r="F91" s="2"/>
    </row>
  </sheetData>
  <mergeCells count="1">
    <mergeCell ref="A1:F1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R７予算案(総会用） (2)</vt:lpstr>
      <vt:lpstr>'R７予算案(総会用）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熊本県測量設計コンサルタンツ協会2</dc:creator>
  <cp:lastModifiedBy>コンサルタンツ協会 熊本県測量設計</cp:lastModifiedBy>
  <cp:lastPrinted>2025-04-25T01:25:24Z</cp:lastPrinted>
  <dcterms:created xsi:type="dcterms:W3CDTF">2016-03-25T01:36:10Z</dcterms:created>
  <dcterms:modified xsi:type="dcterms:W3CDTF">2025-05-14T07:30:56Z</dcterms:modified>
</cp:coreProperties>
</file>